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go 11" sheetId="1" r:id="rId1"/>
  </sheets>
  <externalReferences>
    <externalReference r:id="rId4"/>
  </externalReferences>
  <definedNames>
    <definedName name="\r" localSheetId="0">'ago 11'!$N$34:$N$37</definedName>
    <definedName name="\r">#REF!</definedName>
    <definedName name="_R" localSheetId="0">'ago 11'!$N$34:$N$37</definedName>
    <definedName name="_R">#REF!</definedName>
    <definedName name="_Regression_Int" localSheetId="0" hidden="1">1</definedName>
    <definedName name="A_impresión_IM" localSheetId="0">'ago 11'!$A$1:$M$27</definedName>
    <definedName name="A_impresión_IM">#REF!</definedName>
    <definedName name="A0">#REF!</definedName>
    <definedName name="_xlnm.Print_Area" localSheetId="0">'ago 11'!$A$1:$M$27</definedName>
    <definedName name="DM">#REF!</definedName>
    <definedName name="go">#REF!</definedName>
    <definedName name="qq1">#REF!</definedName>
    <definedName name="WE84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<sst xmlns="http://schemas.openxmlformats.org/spreadsheetml/2006/main" count="61" uniqueCount="25">
  <si>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2.011  en miles de Euros </t>
  </si>
  <si>
    <t>MES Agosto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</si>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</sst>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2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color indexed="10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01" fontId="6" fillId="0" borderId="0" xfId="21" applyFont="1">
      <alignment/>
      <protection/>
    </xf>
    <xf numFmtId="201" fontId="7" fillId="0" borderId="0" xfId="21" applyFont="1">
      <alignment/>
      <protection/>
    </xf>
    <xf numFmtId="201" fontId="8" fillId="0" borderId="0" xfId="21" applyFont="1">
      <alignment/>
      <protection/>
    </xf>
    <xf numFmtId="0" fontId="9" fillId="0" borderId="0" xfId="22" applyFont="1">
      <alignment/>
      <protection/>
    </xf>
    <xf numFmtId="201" fontId="10" fillId="0" borderId="0" xfId="21" applyFont="1" applyBorder="1" applyAlignment="1" applyProtection="1">
      <alignment horizontal="left"/>
      <protection/>
    </xf>
    <xf numFmtId="201" fontId="11" fillId="0" borderId="0" xfId="21" applyFont="1">
      <alignment/>
      <protection/>
    </xf>
    <xf numFmtId="201" fontId="7" fillId="0" borderId="0" xfId="21" applyFont="1" applyBorder="1">
      <alignment/>
      <protection/>
    </xf>
    <xf numFmtId="201" fontId="12" fillId="0" borderId="0" xfId="21" applyFont="1" applyAlignment="1" applyProtection="1">
      <alignment horizontal="left"/>
      <protection/>
    </xf>
    <xf numFmtId="201" fontId="13" fillId="0" borderId="0" xfId="21" applyFont="1">
      <alignment/>
      <protection/>
    </xf>
    <xf numFmtId="201" fontId="14" fillId="0" borderId="0" xfId="21" applyFont="1">
      <alignment/>
      <protection/>
    </xf>
    <xf numFmtId="201" fontId="7" fillId="2" borderId="0" xfId="21" applyFont="1" applyFill="1">
      <alignment/>
      <protection/>
    </xf>
    <xf numFmtId="201" fontId="15" fillId="3" borderId="1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>
      <alignment horizontal="centerContinuous"/>
      <protection/>
    </xf>
    <xf numFmtId="201" fontId="15" fillId="3" borderId="3" xfId="21" applyFont="1" applyFill="1" applyBorder="1" applyAlignment="1">
      <alignment horizontal="centerContinuous"/>
      <protection/>
    </xf>
    <xf numFmtId="3" fontId="16" fillId="0" borderId="0" xfId="21" applyNumberFormat="1" applyFont="1">
      <alignment/>
      <protection/>
    </xf>
    <xf numFmtId="201" fontId="15" fillId="3" borderId="4" xfId="21" applyFont="1" applyFill="1" applyBorder="1" applyAlignment="1" applyProtection="1" quotePrefix="1">
      <alignment horizontal="centerContinuous"/>
      <protection/>
    </xf>
    <xf numFmtId="201" fontId="7" fillId="3" borderId="3" xfId="21" applyFont="1" applyFill="1" applyBorder="1" applyAlignment="1">
      <alignment horizontal="centerContinuous"/>
      <protection/>
    </xf>
    <xf numFmtId="201" fontId="15" fillId="3" borderId="4" xfId="21" applyFont="1" applyFill="1" applyBorder="1" applyAlignment="1" applyProtection="1">
      <alignment horizontal="centerContinuous"/>
      <protection/>
    </xf>
    <xf numFmtId="201" fontId="7" fillId="2" borderId="5" xfId="21" applyFont="1" applyFill="1" applyBorder="1">
      <alignment/>
      <protection/>
    </xf>
    <xf numFmtId="201" fontId="15" fillId="3" borderId="6" xfId="21" applyFont="1" applyFill="1" applyBorder="1" applyAlignment="1" applyProtection="1">
      <alignment horizontal="center"/>
      <protection/>
    </xf>
    <xf numFmtId="201" fontId="15" fillId="3" borderId="7" xfId="21" applyFont="1" applyFill="1" applyBorder="1">
      <alignment/>
      <protection/>
    </xf>
    <xf numFmtId="201" fontId="15" fillId="3" borderId="8" xfId="21" applyFont="1" applyFill="1" applyBorder="1">
      <alignment/>
      <protection/>
    </xf>
    <xf numFmtId="201" fontId="7" fillId="3" borderId="9" xfId="21" applyFont="1" applyFill="1" applyBorder="1" applyAlignment="1" applyProtection="1">
      <alignment horizontal="center"/>
      <protection/>
    </xf>
    <xf numFmtId="201" fontId="7" fillId="3" borderId="5" xfId="21" applyFont="1" applyFill="1" applyBorder="1">
      <alignment/>
      <protection/>
    </xf>
    <xf numFmtId="201" fontId="7" fillId="3" borderId="5" xfId="21" applyFont="1" applyFill="1" applyBorder="1" applyAlignment="1" applyProtection="1">
      <alignment horizontal="center"/>
      <protection/>
    </xf>
    <xf numFmtId="201" fontId="7" fillId="2" borderId="10" xfId="21" applyFont="1" applyFill="1" applyBorder="1" applyAlignment="1" applyProtection="1">
      <alignment horizontal="center"/>
      <protection/>
    </xf>
    <xf numFmtId="201" fontId="15" fillId="3" borderId="11" xfId="21" applyFont="1" applyFill="1" applyBorder="1" applyAlignment="1" applyProtection="1">
      <alignment horizontal="center"/>
      <protection/>
    </xf>
    <xf numFmtId="201" fontId="15" fillId="3" borderId="12" xfId="21" applyFont="1" applyFill="1" applyBorder="1" applyAlignment="1" applyProtection="1">
      <alignment horizontal="centerContinuous"/>
      <protection/>
    </xf>
    <xf numFmtId="201" fontId="15" fillId="3" borderId="13" xfId="21" applyFont="1" applyFill="1" applyBorder="1" applyAlignment="1">
      <alignment horizontal="centerContinuous"/>
      <protection/>
    </xf>
    <xf numFmtId="201" fontId="7" fillId="3" borderId="14" xfId="21" applyFont="1" applyFill="1" applyBorder="1" applyAlignment="1" applyProtection="1">
      <alignment horizontal="center"/>
      <protection/>
    </xf>
    <xf numFmtId="201" fontId="7" fillId="3" borderId="10" xfId="21" applyFont="1" applyFill="1" applyBorder="1" applyAlignment="1" applyProtection="1">
      <alignment horizontal="center"/>
      <protection/>
    </xf>
    <xf numFmtId="201" fontId="7" fillId="2" borderId="10" xfId="21" applyFont="1" applyFill="1" applyBorder="1">
      <alignment/>
      <protection/>
    </xf>
    <xf numFmtId="201" fontId="15" fillId="3" borderId="15" xfId="21" applyFont="1" applyFill="1" applyBorder="1" applyAlignment="1" applyProtection="1">
      <alignment horizontal="center"/>
      <protection/>
    </xf>
    <xf numFmtId="201" fontId="15" fillId="3" borderId="16" xfId="21" applyFont="1" applyFill="1" applyBorder="1" applyAlignment="1" applyProtection="1">
      <alignment horizontal="center"/>
      <protection/>
    </xf>
    <xf numFmtId="201" fontId="17" fillId="3" borderId="9" xfId="21" applyFont="1" applyFill="1" applyBorder="1" applyAlignment="1" applyProtection="1">
      <alignment horizontal="centerContinuous"/>
      <protection/>
    </xf>
    <xf numFmtId="202" fontId="18" fillId="2" borderId="17" xfId="21" applyNumberFormat="1" applyFont="1" applyFill="1" applyBorder="1" applyProtection="1">
      <alignment/>
      <protection/>
    </xf>
    <xf numFmtId="202" fontId="19" fillId="2" borderId="18" xfId="21" applyNumberFormat="1" applyFont="1" applyFill="1" applyBorder="1" applyProtection="1">
      <alignment/>
      <protection/>
    </xf>
    <xf numFmtId="1" fontId="18" fillId="2" borderId="17" xfId="21" applyNumberFormat="1" applyFont="1" applyFill="1" applyBorder="1">
      <alignment/>
      <protection/>
    </xf>
    <xf numFmtId="202" fontId="19" fillId="2" borderId="19" xfId="21" applyNumberFormat="1" applyFont="1" applyFill="1" applyBorder="1" applyProtection="1">
      <alignment/>
      <protection/>
    </xf>
    <xf numFmtId="202" fontId="18" fillId="2" borderId="20" xfId="21" applyNumberFormat="1" applyFont="1" applyFill="1" applyBorder="1" applyProtection="1">
      <alignment/>
      <protection/>
    </xf>
    <xf numFmtId="202" fontId="19" fillId="2" borderId="17" xfId="21" applyNumberFormat="1" applyFont="1" applyFill="1" applyBorder="1" applyProtection="1">
      <alignment/>
      <protection/>
    </xf>
    <xf numFmtId="201" fontId="17" fillId="3" borderId="21" xfId="21" applyFont="1" applyFill="1" applyBorder="1" applyAlignment="1" applyProtection="1">
      <alignment horizontal="centerContinuous"/>
      <protection/>
    </xf>
    <xf numFmtId="1" fontId="18" fillId="2" borderId="22" xfId="21" applyNumberFormat="1" applyFont="1" applyFill="1" applyBorder="1">
      <alignment/>
      <protection/>
    </xf>
    <xf numFmtId="1" fontId="19" fillId="2" borderId="23" xfId="21" applyNumberFormat="1" applyFont="1" applyFill="1" applyBorder="1">
      <alignment/>
      <protection/>
    </xf>
    <xf numFmtId="1" fontId="19" fillId="2" borderId="24" xfId="21" applyNumberFormat="1" applyFont="1" applyFill="1" applyBorder="1">
      <alignment/>
      <protection/>
    </xf>
    <xf numFmtId="1" fontId="18" fillId="2" borderId="25" xfId="21" applyNumberFormat="1" applyFont="1" applyFill="1" applyBorder="1">
      <alignment/>
      <protection/>
    </xf>
    <xf numFmtId="1" fontId="19" fillId="2" borderId="22" xfId="21" applyNumberFormat="1" applyFont="1" applyFill="1" applyBorder="1">
      <alignment/>
      <protection/>
    </xf>
    <xf numFmtId="201" fontId="8" fillId="0" borderId="0" xfId="21" applyFont="1" applyBorder="1">
      <alignment/>
      <protection/>
    </xf>
    <xf numFmtId="202" fontId="7" fillId="2" borderId="0" xfId="21" applyNumberFormat="1" applyFont="1" applyFill="1" applyProtection="1">
      <alignment/>
      <protection/>
    </xf>
    <xf numFmtId="202" fontId="7" fillId="2" borderId="0" xfId="21" applyNumberFormat="1" applyFont="1" applyFill="1" applyBorder="1" applyProtection="1">
      <alignment/>
      <protection/>
    </xf>
    <xf numFmtId="202" fontId="15" fillId="2" borderId="0" xfId="21" applyNumberFormat="1" applyFont="1" applyFill="1" applyProtection="1">
      <alignment/>
      <protection/>
    </xf>
    <xf numFmtId="1" fontId="3" fillId="2" borderId="0" xfId="21" applyNumberFormat="1" applyFill="1" applyBorder="1">
      <alignment/>
      <protection/>
    </xf>
    <xf numFmtId="202" fontId="8" fillId="0" borderId="0" xfId="21" applyNumberFormat="1" applyFont="1" applyBorder="1" applyProtection="1">
      <alignment/>
      <protection/>
    </xf>
    <xf numFmtId="1" fontId="20" fillId="0" borderId="0" xfId="21" applyNumberFormat="1" applyFont="1" applyBorder="1">
      <alignment/>
      <protection/>
    </xf>
    <xf numFmtId="201" fontId="12" fillId="2" borderId="0" xfId="21" applyFont="1" applyFill="1" applyAlignment="1" applyProtection="1">
      <alignment horizontal="left"/>
      <protection/>
    </xf>
    <xf numFmtId="202" fontId="13" fillId="2" borderId="0" xfId="21" applyNumberFormat="1" applyFont="1" applyFill="1" applyProtection="1">
      <alignment/>
      <protection/>
    </xf>
    <xf numFmtId="1" fontId="3" fillId="2" borderId="0" xfId="21" applyNumberFormat="1" applyFill="1">
      <alignment/>
      <protection/>
    </xf>
    <xf numFmtId="202" fontId="15" fillId="3" borderId="4" xfId="21" applyNumberFormat="1" applyFont="1" applyFill="1" applyBorder="1" applyProtection="1">
      <alignment/>
      <protection/>
    </xf>
    <xf numFmtId="202" fontId="15" fillId="3" borderId="2" xfId="21" applyNumberFormat="1" applyFont="1" applyFill="1" applyBorder="1" applyAlignment="1" applyProtection="1">
      <alignment horizontal="left"/>
      <protection/>
    </xf>
    <xf numFmtId="202" fontId="15" fillId="3" borderId="2" xfId="21" applyNumberFormat="1" applyFont="1" applyFill="1" applyBorder="1" applyProtection="1">
      <alignment/>
      <protection/>
    </xf>
    <xf numFmtId="202" fontId="15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left"/>
      <protection/>
    </xf>
    <xf numFmtId="202" fontId="7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centerContinuous"/>
      <protection/>
    </xf>
    <xf numFmtId="202" fontId="7" fillId="3" borderId="3" xfId="21" applyNumberFormat="1" applyFont="1" applyFill="1" applyBorder="1" applyAlignment="1" applyProtection="1">
      <alignment horizontal="centerContinuous"/>
      <protection/>
    </xf>
    <xf numFmtId="202" fontId="7" fillId="2" borderId="5" xfId="21" applyNumberFormat="1" applyFont="1" applyFill="1" applyBorder="1" applyProtection="1">
      <alignment/>
      <protection/>
    </xf>
    <xf numFmtId="202" fontId="15" fillId="3" borderId="6" xfId="21" applyNumberFormat="1" applyFont="1" applyFill="1" applyBorder="1" applyAlignment="1" applyProtection="1">
      <alignment horizontal="center"/>
      <protection/>
    </xf>
    <xf numFmtId="202" fontId="15" fillId="3" borderId="7" xfId="21" applyNumberFormat="1" applyFont="1" applyFill="1" applyBorder="1" applyProtection="1">
      <alignment/>
      <protection/>
    </xf>
    <xf numFmtId="202" fontId="15" fillId="3" borderId="8" xfId="21" applyNumberFormat="1" applyFont="1" applyFill="1" applyBorder="1" applyProtection="1">
      <alignment/>
      <protection/>
    </xf>
    <xf numFmtId="202" fontId="7" fillId="3" borderId="9" xfId="21" applyNumberFormat="1" applyFont="1" applyFill="1" applyBorder="1" applyAlignment="1" applyProtection="1">
      <alignment horizontal="center"/>
      <protection/>
    </xf>
    <xf numFmtId="202" fontId="7" fillId="3" borderId="5" xfId="21" applyNumberFormat="1" applyFont="1" applyFill="1" applyBorder="1" applyProtection="1">
      <alignment/>
      <protection/>
    </xf>
    <xf numFmtId="202" fontId="7" fillId="3" borderId="5" xfId="21" applyNumberFormat="1" applyFont="1" applyFill="1" applyBorder="1" applyAlignment="1" applyProtection="1">
      <alignment horizontal="center"/>
      <protection/>
    </xf>
    <xf numFmtId="202" fontId="7" fillId="2" borderId="10" xfId="21" applyNumberFormat="1" applyFont="1" applyFill="1" applyBorder="1" applyAlignment="1" applyProtection="1">
      <alignment horizontal="center"/>
      <protection/>
    </xf>
    <xf numFmtId="202" fontId="15" fillId="3" borderId="11" xfId="21" applyNumberFormat="1" applyFont="1" applyFill="1" applyBorder="1" applyAlignment="1" applyProtection="1">
      <alignment horizontal="center"/>
      <protection/>
    </xf>
    <xf numFmtId="202" fontId="15" fillId="3" borderId="12" xfId="21" applyNumberFormat="1" applyFont="1" applyFill="1" applyBorder="1" applyAlignment="1" applyProtection="1">
      <alignment horizontal="centerContinuous"/>
      <protection/>
    </xf>
    <xf numFmtId="202" fontId="15" fillId="3" borderId="13" xfId="21" applyNumberFormat="1" applyFont="1" applyFill="1" applyBorder="1" applyAlignment="1" applyProtection="1">
      <alignment horizontal="centerContinuous"/>
      <protection/>
    </xf>
    <xf numFmtId="202" fontId="7" fillId="3" borderId="21" xfId="21" applyNumberFormat="1" applyFont="1" applyFill="1" applyBorder="1" applyAlignment="1" applyProtection="1">
      <alignment horizontal="center"/>
      <protection/>
    </xf>
    <xf numFmtId="202" fontId="7" fillId="3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Protection="1">
      <alignment/>
      <protection/>
    </xf>
    <xf numFmtId="202" fontId="15" fillId="3" borderId="15" xfId="21" applyNumberFormat="1" applyFont="1" applyFill="1" applyBorder="1" applyAlignment="1" applyProtection="1">
      <alignment horizontal="center"/>
      <protection/>
    </xf>
    <xf numFmtId="202" fontId="15" fillId="3" borderId="27" xfId="21" applyNumberFormat="1" applyFont="1" applyFill="1" applyBorder="1" applyAlignment="1" applyProtection="1">
      <alignment horizontal="center"/>
      <protection/>
    </xf>
    <xf numFmtId="201" fontId="17" fillId="3" borderId="28" xfId="21" applyFont="1" applyFill="1" applyBorder="1" applyAlignment="1" applyProtection="1">
      <alignment horizontal="centerContinuous"/>
      <protection/>
    </xf>
    <xf numFmtId="202" fontId="18" fillId="0" borderId="17" xfId="21" applyNumberFormat="1" applyFont="1" applyFill="1" applyBorder="1" applyProtection="1">
      <alignment/>
      <protection/>
    </xf>
    <xf numFmtId="202" fontId="18" fillId="0" borderId="20" xfId="21" applyNumberFormat="1" applyFont="1" applyFill="1" applyBorder="1" applyProtection="1">
      <alignment/>
      <protection/>
    </xf>
    <xf numFmtId="201" fontId="17" fillId="3" borderId="29" xfId="21" applyFont="1" applyFill="1" applyBorder="1" applyAlignment="1" applyProtection="1">
      <alignment horizontal="centerContinuous"/>
      <protection/>
    </xf>
    <xf numFmtId="1" fontId="18" fillId="0" borderId="22" xfId="21" applyNumberFormat="1" applyFont="1" applyFill="1" applyBorder="1">
      <alignment/>
      <protection/>
    </xf>
    <xf numFmtId="203" fontId="7" fillId="0" borderId="0" xfId="21" applyNumberFormat="1" applyFont="1" applyProtection="1">
      <alignment/>
      <protection/>
    </xf>
    <xf numFmtId="203" fontId="8" fillId="0" borderId="0" xfId="21" applyNumberFormat="1" applyFont="1" applyProtection="1">
      <alignment/>
      <protection/>
    </xf>
    <xf numFmtId="1" fontId="3" fillId="0" borderId="0" xfId="21" applyNumberFormat="1">
      <alignment/>
      <protection/>
    </xf>
    <xf numFmtId="1" fontId="20" fillId="0" borderId="0" xfId="21" applyNumberFormat="1" applyFont="1">
      <alignment/>
      <protection/>
    </xf>
    <xf numFmtId="201" fontId="3" fillId="0" borderId="0" xfId="21">
      <alignment/>
      <protection/>
    </xf>
    <xf numFmtId="201" fontId="15" fillId="0" borderId="0" xfId="21" applyFont="1">
      <alignment/>
      <protection/>
    </xf>
    <xf numFmtId="201" fontId="8" fillId="0" borderId="0" xfId="21" applyFont="1" applyAlignment="1" applyProtection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soc 2001" xfId="21"/>
    <cellStyle name="Normal_vtas03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ltimo%20VENTAS%20beg%20repro%20con%20yq%20ago%2011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2"/>
      <sheetName val="asocmes"/>
      <sheetName val="asocacu"/>
      <sheetName val="para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CU"/>
      <sheetName val="resumen"/>
      <sheetName val="del"/>
      <sheetName val="CEN"/>
      <sheetName val="zonas"/>
      <sheetName val="infasoc "/>
      <sheetName val="resumenBILL"/>
      <sheetName val="DELBIL"/>
      <sheetName val="CENBILL"/>
      <sheetName val="zonasBILL"/>
      <sheetName val="bsp"/>
      <sheetName val="bspBILL"/>
    </sheetNames>
    <sheetDataSet>
      <sheetData sheetId="11">
        <row r="12">
          <cell r="FU12">
            <v>300351985</v>
          </cell>
        </row>
        <row r="20">
          <cell r="FU20">
            <v>5.475772887800854</v>
          </cell>
        </row>
        <row r="64">
          <cell r="CD64">
            <v>13324679</v>
          </cell>
        </row>
        <row r="72">
          <cell r="CD72">
            <v>-0.7430853323127068</v>
          </cell>
        </row>
      </sheetData>
      <sheetData sheetId="16">
        <row r="12">
          <cell r="FU12">
            <v>2999819671</v>
          </cell>
        </row>
        <row r="20">
          <cell r="FU20">
            <v>-0.30770782309731187</v>
          </cell>
        </row>
        <row r="64">
          <cell r="CD64">
            <v>121908302</v>
          </cell>
        </row>
        <row r="72">
          <cell r="CD72">
            <v>-10.834252236306053</v>
          </cell>
        </row>
      </sheetData>
      <sheetData sheetId="20">
        <row r="4">
          <cell r="F4">
            <v>78639.374</v>
          </cell>
          <cell r="G4">
            <v>5.64742794761861</v>
          </cell>
          <cell r="M4">
            <v>771704.516</v>
          </cell>
          <cell r="N4">
            <v>0.2448196171861228</v>
          </cell>
        </row>
        <row r="6">
          <cell r="F6">
            <v>115114.382</v>
          </cell>
          <cell r="G6">
            <v>11.41310819250829</v>
          </cell>
          <cell r="M6">
            <v>1110589.694</v>
          </cell>
          <cell r="N6">
            <v>6.637838617575327</v>
          </cell>
        </row>
        <row r="9">
          <cell r="F9">
            <v>29939.158</v>
          </cell>
          <cell r="G9">
            <v>2.5795191797574013</v>
          </cell>
          <cell r="M9">
            <v>279232.462</v>
          </cell>
          <cell r="N9">
            <v>-0.5711856034698616</v>
          </cell>
        </row>
        <row r="13">
          <cell r="F13">
            <v>19.549</v>
          </cell>
          <cell r="G13">
            <v>-12.719885704080722</v>
          </cell>
          <cell r="M13">
            <v>124.311</v>
          </cell>
          <cell r="N13">
            <v>-47.809713335684414</v>
          </cell>
        </row>
        <row r="14">
          <cell r="F14">
            <v>2615.946</v>
          </cell>
          <cell r="G14">
            <v>135.43007825331753</v>
          </cell>
          <cell r="M14">
            <v>23369.599</v>
          </cell>
          <cell r="N14">
            <v>-10.229457750499835</v>
          </cell>
        </row>
        <row r="17">
          <cell r="F17">
            <v>239653.088</v>
          </cell>
          <cell r="G17">
            <v>8.194524196026737</v>
          </cell>
          <cell r="M17">
            <v>2306928.884</v>
          </cell>
          <cell r="N17">
            <v>2.2979566244108773</v>
          </cell>
        </row>
        <row r="18">
          <cell r="F18">
            <v>60698.897</v>
          </cell>
          <cell r="G18">
            <v>-4.044238907438916</v>
          </cell>
          <cell r="M18">
            <v>692890.787</v>
          </cell>
          <cell r="N18">
            <v>-8.101178247688058</v>
          </cell>
        </row>
        <row r="19">
          <cell r="F19">
            <v>-1516.209</v>
          </cell>
          <cell r="G19">
            <v>-4.825247209962594</v>
          </cell>
          <cell r="M19">
            <v>-18746.192</v>
          </cell>
          <cell r="N19">
            <v>-18.646382717415598</v>
          </cell>
        </row>
        <row r="20">
          <cell r="F20">
            <v>-12297.289</v>
          </cell>
          <cell r="G20">
            <v>12.047415434754164</v>
          </cell>
          <cell r="M20">
            <v>-119128.242</v>
          </cell>
          <cell r="N20">
            <v>-6.0706393750736085</v>
          </cell>
        </row>
        <row r="22">
          <cell r="F22">
            <v>286538.487</v>
          </cell>
          <cell r="G22">
            <v>5.271086013838324</v>
          </cell>
          <cell r="M22">
            <v>2861945.237</v>
          </cell>
          <cell r="N22">
            <v>0.09571620920514251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 transitionEntry="1"/>
  <dimension ref="A1:EU58"/>
  <sheetViews>
    <sheetView showGridLines="0" tabSelected="1" zoomScale="90" zoomScaleNormal="90" workbookViewId="0" topLeftCell="A1">
      <selection activeCell="F6" sqref="F6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4" width="9.33203125" style="3" customWidth="1"/>
    <col min="15" max="15" width="4.83203125" style="3" customWidth="1"/>
    <col min="16" max="16" width="10.16015625" style="3" customWidth="1"/>
    <col min="17" max="16384" width="9.83203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1</v>
      </c>
      <c r="B7" s="9"/>
    </row>
    <row r="8" ht="15" customHeight="1">
      <c r="M8" s="10" t="s">
        <v>2</v>
      </c>
    </row>
    <row r="9" spans="1:14" ht="15" customHeight="1" thickBot="1">
      <c r="A9" s="11"/>
      <c r="B9" s="12" t="s">
        <v>3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  <c r="N9" s="16"/>
    </row>
    <row r="10" spans="1:13" ht="15" customHeight="1">
      <c r="A10" s="11"/>
      <c r="B10" s="17" t="s">
        <v>4</v>
      </c>
      <c r="C10" s="18"/>
      <c r="D10" s="19" t="s">
        <v>5</v>
      </c>
      <c r="E10" s="18"/>
      <c r="F10" s="20"/>
      <c r="G10" s="20"/>
      <c r="H10" s="21" t="s">
        <v>6</v>
      </c>
      <c r="I10" s="20"/>
      <c r="J10" s="21" t="s">
        <v>6</v>
      </c>
      <c r="K10" s="20"/>
      <c r="L10" s="22"/>
      <c r="M10" s="23"/>
    </row>
    <row r="11" spans="1:13" ht="14.25" customHeight="1">
      <c r="A11" s="11"/>
      <c r="B11" s="24" t="s">
        <v>6</v>
      </c>
      <c r="C11" s="25"/>
      <c r="D11" s="24" t="s">
        <v>6</v>
      </c>
      <c r="E11" s="26" t="s">
        <v>7</v>
      </c>
      <c r="F11" s="27" t="s">
        <v>8</v>
      </c>
      <c r="G11" s="27" t="s">
        <v>9</v>
      </c>
      <c r="H11" s="28" t="s">
        <v>10</v>
      </c>
      <c r="I11" s="27" t="s">
        <v>11</v>
      </c>
      <c r="J11" s="28" t="s">
        <v>12</v>
      </c>
      <c r="K11" s="27" t="s">
        <v>11</v>
      </c>
      <c r="L11" s="29" t="s">
        <v>13</v>
      </c>
      <c r="M11" s="30"/>
    </row>
    <row r="12" spans="1:13" ht="14.25" customHeight="1">
      <c r="A12" s="11"/>
      <c r="B12" s="31" t="s">
        <v>4</v>
      </c>
      <c r="C12" s="32" t="s">
        <v>14</v>
      </c>
      <c r="D12" s="31" t="s">
        <v>15</v>
      </c>
      <c r="E12" s="32" t="s">
        <v>16</v>
      </c>
      <c r="F12" s="27" t="s">
        <v>17</v>
      </c>
      <c r="G12" s="33"/>
      <c r="H12" s="28" t="s">
        <v>18</v>
      </c>
      <c r="I12" s="27" t="s">
        <v>10</v>
      </c>
      <c r="J12" s="28" t="s">
        <v>18</v>
      </c>
      <c r="K12" s="27" t="s">
        <v>12</v>
      </c>
      <c r="L12" s="34" t="s">
        <v>18</v>
      </c>
      <c r="M12" s="35" t="s">
        <v>19</v>
      </c>
    </row>
    <row r="13" spans="1:16" ht="19.5" customHeight="1">
      <c r="A13" s="36" t="s">
        <v>20</v>
      </c>
      <c r="B13" s="37">
        <f>'[1]zonas'!F4</f>
        <v>78639.374</v>
      </c>
      <c r="C13" s="37">
        <f>'[1]ago'!CD64/1000</f>
        <v>13324.679</v>
      </c>
      <c r="D13" s="37">
        <f>'[1]zonas'!F6</f>
        <v>115114.382</v>
      </c>
      <c r="E13" s="37">
        <f>'[1]zonas'!F9</f>
        <v>29939.158</v>
      </c>
      <c r="F13" s="37">
        <f>'[1]zonas'!F13</f>
        <v>19.549</v>
      </c>
      <c r="G13" s="37">
        <f>'[1]zonas'!F14</f>
        <v>2615.946</v>
      </c>
      <c r="H13" s="38">
        <f>'[1]zonas'!F17</f>
        <v>239653.088</v>
      </c>
      <c r="I13" s="39">
        <f>'[1]zonas'!F20</f>
        <v>-12297.289</v>
      </c>
      <c r="J13" s="40">
        <f>'[1]zonas'!F18</f>
        <v>60698.897</v>
      </c>
      <c r="K13" s="39">
        <f>'[1]zonas'!F19</f>
        <v>-1516.209</v>
      </c>
      <c r="L13" s="41">
        <f>'[1]ago'!FU12/1000</f>
        <v>300351.985</v>
      </c>
      <c r="M13" s="42">
        <f>'[1]zonas'!F22</f>
        <v>286538.487</v>
      </c>
      <c r="N13" s="3">
        <f>B13+C13+D13+E13+F13+G13-H13</f>
        <v>0</v>
      </c>
      <c r="O13" s="3">
        <f>H13+I13+J13+K13-M13</f>
        <v>0</v>
      </c>
      <c r="P13" s="3">
        <f>H13+J13-L13</f>
        <v>0</v>
      </c>
    </row>
    <row r="14" spans="1:16" ht="15" customHeight="1">
      <c r="A14" s="43" t="s">
        <v>21</v>
      </c>
      <c r="B14" s="44">
        <f>'[1]zonas'!G4</f>
        <v>5.64742794761861</v>
      </c>
      <c r="C14" s="44">
        <f>'[1]ago'!CD72</f>
        <v>-0.7430853323127068</v>
      </c>
      <c r="D14" s="44">
        <f>'[1]zonas'!G6</f>
        <v>11.41310819250829</v>
      </c>
      <c r="E14" s="44">
        <f>'[1]zonas'!G9</f>
        <v>2.5795191797574013</v>
      </c>
      <c r="F14" s="44">
        <f>'[1]zonas'!G13</f>
        <v>-12.719885704080722</v>
      </c>
      <c r="G14" s="44">
        <f>'[1]zonas'!G14</f>
        <v>135.43007825331753</v>
      </c>
      <c r="H14" s="45">
        <f>'[1]zonas'!G17</f>
        <v>8.194524196026737</v>
      </c>
      <c r="I14" s="44">
        <f>'[1]zonas'!G20</f>
        <v>12.047415434754164</v>
      </c>
      <c r="J14" s="46">
        <f>'[1]zonas'!G18</f>
        <v>-4.044238907438916</v>
      </c>
      <c r="K14" s="44">
        <f>'[1]zonas'!G19</f>
        <v>-4.825247209962594</v>
      </c>
      <c r="L14" s="47">
        <f>'[1]ago'!FU20</f>
        <v>5.475772887800854</v>
      </c>
      <c r="M14" s="48">
        <f>'[1]zonas'!G22</f>
        <v>5.271086013838324</v>
      </c>
      <c r="N14" s="49"/>
      <c r="O14" s="49"/>
      <c r="P14" s="49"/>
    </row>
    <row r="15" spans="1:16" ht="8.25" customHeight="1">
      <c r="A15" s="1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/>
      <c r="O15" s="49"/>
      <c r="P15" s="49"/>
    </row>
    <row r="16" spans="1:16" ht="4.5" customHeight="1">
      <c r="A16" s="11"/>
      <c r="B16" s="50"/>
      <c r="C16" s="50"/>
      <c r="D16" s="50"/>
      <c r="E16" s="50"/>
      <c r="F16" s="50"/>
      <c r="G16" s="51"/>
      <c r="H16" s="50"/>
      <c r="I16" s="50"/>
      <c r="J16" s="50"/>
      <c r="K16" s="50"/>
      <c r="L16" s="51"/>
      <c r="M16" s="51"/>
      <c r="N16" s="49"/>
      <c r="O16" s="49"/>
      <c r="P16" s="49"/>
    </row>
    <row r="17" spans="1:16" ht="8.25" customHeight="1">
      <c r="A17" s="11"/>
      <c r="B17" s="50"/>
      <c r="C17" s="50"/>
      <c r="D17" s="52"/>
      <c r="E17" s="50"/>
      <c r="F17" s="50"/>
      <c r="G17" s="53"/>
      <c r="H17" s="50"/>
      <c r="I17" s="50"/>
      <c r="J17" s="50"/>
      <c r="K17" s="50"/>
      <c r="L17" s="53"/>
      <c r="M17" s="53"/>
      <c r="N17" s="49"/>
      <c r="O17" s="49"/>
      <c r="P17" s="49"/>
    </row>
    <row r="18" spans="1:16" ht="1.5" customHeight="1">
      <c r="A18" s="1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4"/>
      <c r="O18" s="54"/>
      <c r="P18" s="49"/>
    </row>
    <row r="19" spans="1:16" ht="30.75" customHeight="1">
      <c r="A19" s="1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55"/>
      <c r="P19" s="49"/>
    </row>
    <row r="20" spans="1:16" ht="15.75" customHeight="1">
      <c r="A20" s="56" t="s">
        <v>22</v>
      </c>
      <c r="B20" s="57"/>
      <c r="C20" s="57"/>
      <c r="D20" s="50"/>
      <c r="E20" s="50"/>
      <c r="F20" s="50"/>
      <c r="G20" s="50"/>
      <c r="H20" s="50"/>
      <c r="I20" s="58"/>
      <c r="J20" s="50"/>
      <c r="K20" s="50"/>
      <c r="L20" s="50"/>
      <c r="M20" s="50"/>
      <c r="N20" s="49"/>
      <c r="O20" s="49"/>
      <c r="P20" s="49"/>
    </row>
    <row r="21" spans="1:13" ht="12" customHeight="1">
      <c r="A21" s="1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6.5" customHeight="1" thickBot="1">
      <c r="A22" s="11"/>
      <c r="B22" s="59"/>
      <c r="C22" s="60" t="s">
        <v>3</v>
      </c>
      <c r="D22" s="61"/>
      <c r="E22" s="62"/>
      <c r="F22" s="50"/>
      <c r="G22" s="50"/>
      <c r="H22" s="50"/>
      <c r="I22" s="50"/>
      <c r="J22" s="50"/>
      <c r="K22" s="50"/>
      <c r="L22" s="50"/>
      <c r="M22" s="50"/>
    </row>
    <row r="23" spans="1:13" ht="16.5" customHeight="1">
      <c r="A23" s="11"/>
      <c r="B23" s="63" t="s">
        <v>23</v>
      </c>
      <c r="C23" s="64"/>
      <c r="D23" s="65" t="s">
        <v>5</v>
      </c>
      <c r="E23" s="66"/>
      <c r="F23" s="67"/>
      <c r="G23" s="67"/>
      <c r="H23" s="68" t="s">
        <v>6</v>
      </c>
      <c r="I23" s="67"/>
      <c r="J23" s="68" t="s">
        <v>6</v>
      </c>
      <c r="K23" s="67"/>
      <c r="L23" s="69"/>
      <c r="M23" s="70"/>
    </row>
    <row r="24" spans="1:13" ht="14.25" customHeight="1">
      <c r="A24" s="11"/>
      <c r="B24" s="71" t="s">
        <v>6</v>
      </c>
      <c r="C24" s="72"/>
      <c r="D24" s="71" t="s">
        <v>6</v>
      </c>
      <c r="E24" s="73" t="s">
        <v>7</v>
      </c>
      <c r="F24" s="74" t="s">
        <v>8</v>
      </c>
      <c r="G24" s="74" t="s">
        <v>9</v>
      </c>
      <c r="H24" s="75" t="s">
        <v>10</v>
      </c>
      <c r="I24" s="74" t="s">
        <v>11</v>
      </c>
      <c r="J24" s="75" t="s">
        <v>12</v>
      </c>
      <c r="K24" s="74" t="s">
        <v>11</v>
      </c>
      <c r="L24" s="76" t="s">
        <v>13</v>
      </c>
      <c r="M24" s="77"/>
    </row>
    <row r="25" spans="1:13" ht="14.25" customHeight="1">
      <c r="A25" s="11"/>
      <c r="B25" s="78" t="s">
        <v>4</v>
      </c>
      <c r="C25" s="79" t="s">
        <v>14</v>
      </c>
      <c r="D25" s="78" t="s">
        <v>15</v>
      </c>
      <c r="E25" s="79" t="s">
        <v>16</v>
      </c>
      <c r="F25" s="80" t="s">
        <v>17</v>
      </c>
      <c r="G25" s="81"/>
      <c r="H25" s="75" t="s">
        <v>18</v>
      </c>
      <c r="I25" s="74" t="s">
        <v>10</v>
      </c>
      <c r="J25" s="75" t="s">
        <v>18</v>
      </c>
      <c r="K25" s="74" t="s">
        <v>12</v>
      </c>
      <c r="L25" s="82" t="s">
        <v>18</v>
      </c>
      <c r="M25" s="83" t="s">
        <v>19</v>
      </c>
    </row>
    <row r="26" spans="1:16" ht="15.75" customHeight="1">
      <c r="A26" s="84" t="s">
        <v>20</v>
      </c>
      <c r="B26" s="37">
        <f>'[1]zonas'!M4</f>
        <v>771704.516</v>
      </c>
      <c r="C26" s="85">
        <f>'[1]ACU'!CD64/1000</f>
        <v>121908.302</v>
      </c>
      <c r="D26" s="37">
        <f>'[1]zonas'!M6</f>
        <v>1110589.694</v>
      </c>
      <c r="E26" s="37">
        <f>'[1]zonas'!M9</f>
        <v>279232.462</v>
      </c>
      <c r="F26" s="37">
        <f>'[1]zonas'!M13</f>
        <v>124.311</v>
      </c>
      <c r="G26" s="37">
        <f>'[1]zonas'!M14</f>
        <v>23369.599</v>
      </c>
      <c r="H26" s="38">
        <f>'[1]zonas'!M17</f>
        <v>2306928.884</v>
      </c>
      <c r="I26" s="39">
        <f>'[1]zonas'!M20</f>
        <v>-119128.242</v>
      </c>
      <c r="J26" s="40">
        <f>'[1]zonas'!M18</f>
        <v>692890.787</v>
      </c>
      <c r="K26" s="39">
        <f>'[1]zonas'!M19</f>
        <v>-18746.192</v>
      </c>
      <c r="L26" s="86">
        <f>'[1]ACU'!FU12/1000</f>
        <v>2999819.671</v>
      </c>
      <c r="M26" s="42">
        <f>'[1]zonas'!M22</f>
        <v>2861945.237</v>
      </c>
      <c r="N26" s="3">
        <f>B26+C26+D26+E26+F26+G26-H26</f>
        <v>0</v>
      </c>
      <c r="O26" s="3">
        <f>H26+I26+J26+K26-M26</f>
        <v>0</v>
      </c>
      <c r="P26" s="3">
        <f>H26+J26-L26</f>
        <v>0</v>
      </c>
    </row>
    <row r="27" spans="1:13" ht="18.75" customHeight="1">
      <c r="A27" s="87" t="s">
        <v>21</v>
      </c>
      <c r="B27" s="44">
        <f>'[1]zonas'!N4</f>
        <v>0.2448196171861228</v>
      </c>
      <c r="C27" s="88">
        <f>'[1]ACU'!CD72</f>
        <v>-10.834252236306053</v>
      </c>
      <c r="D27" s="44">
        <f>'[1]zonas'!N6</f>
        <v>6.637838617575327</v>
      </c>
      <c r="E27" s="44">
        <f>'[1]zonas'!N9</f>
        <v>-0.5711856034698616</v>
      </c>
      <c r="F27" s="44">
        <f>'[1]zonas'!N13</f>
        <v>-47.809713335684414</v>
      </c>
      <c r="G27" s="44">
        <f>'[1]zonas'!N14</f>
        <v>-10.229457750499835</v>
      </c>
      <c r="H27" s="45">
        <f>'[1]zonas'!N17</f>
        <v>2.2979566244108773</v>
      </c>
      <c r="I27" s="44">
        <f>'[1]zonas'!N20</f>
        <v>-6.0706393750736085</v>
      </c>
      <c r="J27" s="46">
        <f>'[1]zonas'!N18</f>
        <v>-8.101178247688058</v>
      </c>
      <c r="K27" s="44">
        <f>'[1]zonas'!N19</f>
        <v>-18.646382717415598</v>
      </c>
      <c r="L27" s="47">
        <f>'[1]ACU'!FU20</f>
        <v>-0.30770782309731187</v>
      </c>
      <c r="M27" s="48">
        <f>'[1]zonas'!N22</f>
        <v>0.09571620920514251</v>
      </c>
    </row>
    <row r="28" spans="1:55" ht="9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</row>
    <row r="29" spans="1:56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2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</row>
    <row r="30" spans="1:15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2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</row>
    <row r="31" ht="10.5">
      <c r="E31" s="94"/>
    </row>
    <row r="32" spans="1:55" ht="10.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0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</row>
    <row r="34" spans="7:14" ht="10.5">
      <c r="G34" s="2" t="s">
        <v>24</v>
      </c>
      <c r="N34" s="95"/>
    </row>
    <row r="35" ht="10.5">
      <c r="N35" s="95"/>
    </row>
    <row r="36" ht="10.5">
      <c r="N36" s="95"/>
    </row>
    <row r="37" ht="10.5">
      <c r="N37" s="95"/>
    </row>
    <row r="58" spans="14:61" ht="10.5">
      <c r="N58" s="90"/>
      <c r="O58" s="90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Style,Cursiva"&amp;8DGCC/DVE/UPC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Plaza Olmos</dc:creator>
  <cp:keywords/>
  <dc:description/>
  <cp:lastModifiedBy>Paloma Plaza Olmos</cp:lastModifiedBy>
  <dcterms:created xsi:type="dcterms:W3CDTF">2011-09-15T10:24:33Z</dcterms:created>
  <dcterms:modified xsi:type="dcterms:W3CDTF">2011-09-15T10:26:27Z</dcterms:modified>
  <cp:category/>
  <cp:version/>
  <cp:contentType/>
  <cp:contentStatus/>
</cp:coreProperties>
</file>