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Com básica (1)" sheetId="1" r:id="rId1"/>
    <sheet name="Com básica (2)" sheetId="2" r:id="rId2"/>
  </sheets>
  <definedNames>
    <definedName name="_xlnm.Print_Area" localSheetId="1">'Com básica (2)'!$A$1:$L$29</definedName>
  </definedNames>
  <calcPr fullCalcOnLoad="1"/>
</workbook>
</file>

<file path=xl/sharedStrings.xml><?xml version="1.0" encoding="utf-8"?>
<sst xmlns="http://schemas.openxmlformats.org/spreadsheetml/2006/main" count="61" uniqueCount="45">
  <si>
    <t>COMISION  AGENCIAS BSP ESPAÑA</t>
  </si>
  <si>
    <t>PASAJE NACIONAL</t>
  </si>
  <si>
    <t>RESIDENTE</t>
  </si>
  <si>
    <t>TIPO</t>
  </si>
  <si>
    <t>% DESCUENTO</t>
  </si>
  <si>
    <t>NORMAL</t>
  </si>
  <si>
    <t>F.NUMEROSA - F1 = 20%</t>
  </si>
  <si>
    <t>F.NUMEROSA - F2 = 40%</t>
  </si>
  <si>
    <t>F.NUMEROSA - F3 = 50%</t>
  </si>
  <si>
    <t>COMISIÓN</t>
  </si>
  <si>
    <t>CÓDIGO</t>
  </si>
  <si>
    <t>TRAYECTO</t>
  </si>
  <si>
    <t>RC/RM</t>
  </si>
  <si>
    <t>BALEARES</t>
  </si>
  <si>
    <t>INTERINSULAR</t>
  </si>
  <si>
    <t>BI</t>
  </si>
  <si>
    <t>CANARIAS</t>
  </si>
  <si>
    <t>DC</t>
  </si>
  <si>
    <t>RM</t>
  </si>
  <si>
    <t>(tramos peninsulares)</t>
  </si>
  <si>
    <t>CODIFICACIÓN ÁREA CONTABLE BILLETES DOMÉSTICOS</t>
  </si>
  <si>
    <t>TIPO DE BILLETE</t>
  </si>
  <si>
    <t>CASILLA "COMISIÓN"</t>
  </si>
  <si>
    <t>Peninsular</t>
  </si>
  <si>
    <t>Canarias - Melilla</t>
  </si>
  <si>
    <t>Interinsular Canarias</t>
  </si>
  <si>
    <t>Interinsular Balear</t>
  </si>
  <si>
    <t>Tipo de IVA 7%</t>
  </si>
  <si>
    <t>Con Península y Baleares</t>
  </si>
  <si>
    <t>Con Península</t>
  </si>
  <si>
    <t>Con Canarias (directo)</t>
  </si>
  <si>
    <t xml:space="preserve">Baleares </t>
  </si>
  <si>
    <t>UNIDAD INTERVENCION VENTAS PASAJE</t>
  </si>
  <si>
    <t>BP</t>
  </si>
  <si>
    <r>
      <t xml:space="preserve">EFECTIVIDAD: </t>
    </r>
    <r>
      <rPr>
        <b/>
        <sz val="10"/>
        <rFont val="Arial"/>
        <family val="2"/>
      </rPr>
      <t>01-JULIO-2005</t>
    </r>
  </si>
  <si>
    <t xml:space="preserve">PASAJE INTERNACIONAL EUROPA: 1,00 %                                 </t>
  </si>
  <si>
    <t xml:space="preserve">PASAJE INTERNACIONAL INTERCONTINENTAL: 1,00 %           </t>
  </si>
  <si>
    <r>
      <t>EFECTIVIDAD:</t>
    </r>
    <r>
      <rPr>
        <b/>
        <sz val="10"/>
        <rFont val="Arial"/>
        <family val="0"/>
      </rPr>
      <t xml:space="preserve"> 01-JULIO-2005</t>
    </r>
  </si>
  <si>
    <t>Comisión billetes nacionales: 1% sobre tarifa aérea (excluido IVA)</t>
  </si>
  <si>
    <t>INTERNET</t>
  </si>
  <si>
    <t xml:space="preserve">              INTERNET</t>
  </si>
  <si>
    <t>CANARIAS/MELILLA             38%</t>
  </si>
  <si>
    <t>BALEARES                           38%</t>
  </si>
  <si>
    <t>INTERINSULAR                   38%</t>
  </si>
  <si>
    <t>CEUTA                                 38%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</si>
</sst>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%"/>
    <numFmt numFmtId="178" formatCode="0.000%"/>
    <numFmt numFmtId="179" formatCode="0.0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i/>
      <u val="single"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>
      <alignment horizontal="left"/>
    </xf>
    <xf numFmtId="2" fontId="4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2" fontId="6" fillId="2" borderId="10" xfId="0" applyNumberFormat="1" applyFont="1" applyFill="1" applyBorder="1" applyAlignment="1">
      <alignment/>
    </xf>
    <xf numFmtId="4" fontId="0" fillId="0" borderId="4" xfId="0" applyNumberFormat="1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Alignment="1" quotePrefix="1">
      <alignment horizontal="left"/>
    </xf>
    <xf numFmtId="173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9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2" fontId="6" fillId="2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9" fontId="0" fillId="0" borderId="19" xfId="0" applyNumberFormat="1" applyBorder="1" applyAlignment="1">
      <alignment horizontal="left"/>
    </xf>
    <xf numFmtId="9" fontId="1" fillId="0" borderId="19" xfId="0" applyNumberFormat="1" applyFont="1" applyBorder="1" applyAlignment="1">
      <alignment horizontal="left"/>
    </xf>
    <xf numFmtId="9" fontId="0" fillId="0" borderId="19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9" fontId="1" fillId="0" borderId="19" xfId="0" applyNumberFormat="1" applyFont="1" applyBorder="1" applyAlignment="1" quotePrefix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/>
    </xf>
    <xf numFmtId="0" fontId="7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left"/>
    </xf>
    <xf numFmtId="0" fontId="6" fillId="3" borderId="19" xfId="0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/>
    </xf>
    <xf numFmtId="10" fontId="0" fillId="0" borderId="14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center"/>
    </xf>
    <xf numFmtId="10" fontId="0" fillId="0" borderId="3" xfId="19" applyNumberFormat="1" applyBorder="1" applyAlignment="1">
      <alignment horizontal="center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10" fontId="0" fillId="0" borderId="32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2" fontId="6" fillId="2" borderId="36" xfId="0" applyNumberFormat="1" applyFont="1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/>
    </xf>
    <xf numFmtId="9" fontId="1" fillId="0" borderId="37" xfId="0" applyNumberFormat="1" applyFont="1" applyBorder="1" applyAlignment="1">
      <alignment horizontal="left"/>
    </xf>
    <xf numFmtId="10" fontId="0" fillId="0" borderId="17" xfId="19" applyNumberFormat="1" applyBorder="1" applyAlignment="1">
      <alignment horizontal="center"/>
    </xf>
    <xf numFmtId="10" fontId="0" fillId="0" borderId="34" xfId="19" applyNumberFormat="1" applyBorder="1" applyAlignment="1">
      <alignment horizontal="center"/>
    </xf>
    <xf numFmtId="0" fontId="0" fillId="0" borderId="4" xfId="0" applyBorder="1" applyAlignment="1" quotePrefix="1">
      <alignment horizontal="left"/>
    </xf>
    <xf numFmtId="0" fontId="0" fillId="0" borderId="6" xfId="0" applyBorder="1" applyAlignment="1" quotePrefix="1">
      <alignment horizontal="left"/>
    </xf>
    <xf numFmtId="0" fontId="0" fillId="0" borderId="39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5</xdr:row>
      <xdr:rowOff>0</xdr:rowOff>
    </xdr:from>
    <xdr:to>
      <xdr:col>10</xdr:col>
      <xdr:colOff>523875</xdr:colOff>
      <xdr:row>5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8896350" y="90487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L47"/>
  <sheetViews>
    <sheetView showGridLines="0" tabSelected="1" workbookViewId="0" topLeftCell="A16">
      <selection activeCell="D45" sqref="D45"/>
    </sheetView>
  </sheetViews>
  <sheetFormatPr defaultColWidth="11.421875" defaultRowHeight="12.75"/>
  <cols>
    <col min="1" max="1" width="8.7109375" style="0" customWidth="1"/>
    <col min="2" max="2" width="36.57421875" style="0" customWidth="1"/>
    <col min="3" max="3" width="14.28125" style="0" customWidth="1"/>
    <col min="5" max="5" width="13.140625" style="0" customWidth="1"/>
    <col min="6" max="6" width="11.8515625" style="0" customWidth="1"/>
    <col min="7" max="7" width="4.00390625" style="0" customWidth="1"/>
  </cols>
  <sheetData>
    <row r="8" spans="2:6" ht="18.75">
      <c r="B8" s="33" t="s">
        <v>0</v>
      </c>
      <c r="C8" s="1"/>
      <c r="D8" s="1"/>
      <c r="E8" s="64" t="s">
        <v>34</v>
      </c>
      <c r="F8" s="64"/>
    </row>
    <row r="9" spans="2:6" ht="18.75">
      <c r="B9" s="33"/>
      <c r="C9" s="1"/>
      <c r="D9" s="1"/>
      <c r="E9" s="64"/>
      <c r="F9" s="64"/>
    </row>
    <row r="10" spans="2:6" ht="18.75">
      <c r="B10" s="33"/>
      <c r="C10" s="1"/>
      <c r="D10" s="1"/>
      <c r="E10" s="64"/>
      <c r="F10" s="64"/>
    </row>
    <row r="11" ht="13.5" thickBot="1">
      <c r="B11" s="30"/>
    </row>
    <row r="12" spans="2:6" ht="16.5" thickBot="1">
      <c r="B12" s="60" t="s">
        <v>35</v>
      </c>
      <c r="C12" s="61"/>
      <c r="D12" s="62"/>
      <c r="E12" s="62"/>
      <c r="F12" s="63"/>
    </row>
    <row r="13" spans="2:6" ht="16.5" thickBot="1">
      <c r="B13" s="60" t="s">
        <v>36</v>
      </c>
      <c r="C13" s="62"/>
      <c r="D13" s="62"/>
      <c r="E13" s="62"/>
      <c r="F13" s="63"/>
    </row>
    <row r="14" ht="13.5" thickBot="1"/>
    <row r="15" spans="2:6" ht="15.75">
      <c r="B15" s="56" t="s">
        <v>1</v>
      </c>
      <c r="C15" s="57"/>
      <c r="D15" s="57"/>
      <c r="E15" s="59" t="s">
        <v>27</v>
      </c>
      <c r="F15" s="52"/>
    </row>
    <row r="16" spans="2:6" ht="13.5" thickBot="1">
      <c r="B16" s="58"/>
      <c r="C16" s="55"/>
      <c r="D16" s="55"/>
      <c r="E16" s="55"/>
      <c r="F16" s="45"/>
    </row>
    <row r="17" spans="2:12" ht="12.75">
      <c r="B17" s="34" t="s">
        <v>11</v>
      </c>
      <c r="C17" s="35" t="s">
        <v>2</v>
      </c>
      <c r="D17" s="36"/>
      <c r="E17" s="37" t="s">
        <v>3</v>
      </c>
      <c r="F17" s="38"/>
      <c r="H17" s="32"/>
      <c r="L17" s="32"/>
    </row>
    <row r="18" spans="2:6" ht="13.5" thickBot="1">
      <c r="B18" s="39"/>
      <c r="C18" s="7"/>
      <c r="D18" s="8"/>
      <c r="E18" s="10" t="s">
        <v>9</v>
      </c>
      <c r="F18" s="75" t="s">
        <v>10</v>
      </c>
    </row>
    <row r="19" spans="2:6" ht="12.75" customHeight="1">
      <c r="B19" s="65" t="s">
        <v>41</v>
      </c>
      <c r="C19" s="4">
        <v>62</v>
      </c>
      <c r="D19" s="27">
        <f>+$E19*C19</f>
        <v>0.62</v>
      </c>
      <c r="E19" s="74">
        <v>0.01</v>
      </c>
      <c r="F19" s="76"/>
    </row>
    <row r="20" spans="2:6" ht="12.75" customHeight="1">
      <c r="B20" s="41"/>
      <c r="C20" s="4">
        <v>38</v>
      </c>
      <c r="D20" s="17">
        <f>+$E20*C20</f>
        <v>0.323</v>
      </c>
      <c r="E20" s="74">
        <v>0.0085</v>
      </c>
      <c r="F20" s="77"/>
    </row>
    <row r="21" spans="2:6" ht="12.75" customHeight="1">
      <c r="B21" s="42"/>
      <c r="C21" s="4"/>
      <c r="D21" s="18">
        <f>+D19+D20</f>
        <v>0.9430000000000001</v>
      </c>
      <c r="E21" s="4"/>
      <c r="F21" s="72"/>
    </row>
    <row r="22" spans="2:6" ht="12.75" customHeight="1" thickBot="1">
      <c r="B22" s="39" t="s">
        <v>28</v>
      </c>
      <c r="C22" s="6">
        <v>62</v>
      </c>
      <c r="D22" s="26">
        <f>+D21/C22*100</f>
        <v>1.5209677419354841</v>
      </c>
      <c r="E22" s="6"/>
      <c r="F22" s="78" t="s">
        <v>12</v>
      </c>
    </row>
    <row r="23" spans="2:9" ht="12.75" customHeight="1">
      <c r="B23" s="65" t="s">
        <v>42</v>
      </c>
      <c r="C23" s="46">
        <v>62</v>
      </c>
      <c r="D23" s="47">
        <f>+$E23*C23</f>
        <v>0.6014</v>
      </c>
      <c r="E23" s="70">
        <v>0.0097</v>
      </c>
      <c r="F23" s="79"/>
      <c r="I23" s="32"/>
    </row>
    <row r="24" spans="2:6" ht="12.75" customHeight="1">
      <c r="B24" s="41"/>
      <c r="C24" s="4">
        <v>38</v>
      </c>
      <c r="D24" s="17">
        <f>+$E24*C24</f>
        <v>0.31160000000000004</v>
      </c>
      <c r="E24" s="70">
        <v>0.0082</v>
      </c>
      <c r="F24" s="80"/>
    </row>
    <row r="25" spans="2:9" ht="12.75" customHeight="1">
      <c r="B25" s="40"/>
      <c r="C25" s="4"/>
      <c r="D25" s="18">
        <f>+D23+D24</f>
        <v>0.913</v>
      </c>
      <c r="E25" s="4"/>
      <c r="F25" s="72"/>
      <c r="I25" s="32"/>
    </row>
    <row r="26" spans="2:6" s="11" customFormat="1" ht="12.75" customHeight="1">
      <c r="B26" s="39" t="s">
        <v>29</v>
      </c>
      <c r="C26" s="6">
        <v>62</v>
      </c>
      <c r="D26" s="26">
        <f>+D25/C26*100</f>
        <v>1.4725806451612904</v>
      </c>
      <c r="E26" s="6"/>
      <c r="F26" s="72"/>
    </row>
    <row r="27" spans="2:9" s="11" customFormat="1" ht="12.75" customHeight="1">
      <c r="B27" s="40"/>
      <c r="C27" s="4">
        <v>62</v>
      </c>
      <c r="D27" s="18">
        <f>+$E27*C27</f>
        <v>0.62</v>
      </c>
      <c r="E27" s="74">
        <v>0.01</v>
      </c>
      <c r="F27" s="77"/>
      <c r="I27" s="31"/>
    </row>
    <row r="28" spans="2:6" ht="12.75" customHeight="1">
      <c r="B28" s="48"/>
      <c r="C28" s="4">
        <v>38</v>
      </c>
      <c r="D28" s="17">
        <f>+$E28*C28</f>
        <v>0.323</v>
      </c>
      <c r="E28" s="74">
        <v>0.0085</v>
      </c>
      <c r="F28" s="71"/>
    </row>
    <row r="29" spans="2:6" ht="12.75" customHeight="1">
      <c r="B29" s="42"/>
      <c r="C29" s="4"/>
      <c r="D29" s="18">
        <f>+D27+D28</f>
        <v>0.9430000000000001</v>
      </c>
      <c r="E29" s="4"/>
      <c r="F29" s="72"/>
    </row>
    <row r="30" spans="2:6" ht="12.75" customHeight="1" thickBot="1">
      <c r="B30" s="39" t="s">
        <v>30</v>
      </c>
      <c r="C30" s="6">
        <v>62</v>
      </c>
      <c r="D30" s="26">
        <f>+D29/C30*100</f>
        <v>1.5209677419354841</v>
      </c>
      <c r="E30" s="6"/>
      <c r="F30" s="82" t="s">
        <v>33</v>
      </c>
    </row>
    <row r="31" spans="2:6" ht="12.75" customHeight="1">
      <c r="B31" s="65" t="s">
        <v>43</v>
      </c>
      <c r="C31" s="46">
        <v>62</v>
      </c>
      <c r="D31" s="47">
        <f>+$E31*C31</f>
        <v>0.6014</v>
      </c>
      <c r="E31" s="70">
        <v>0.0097</v>
      </c>
      <c r="F31" s="76"/>
    </row>
    <row r="32" spans="2:6" ht="12.75" customHeight="1">
      <c r="B32" s="65" t="s">
        <v>13</v>
      </c>
      <c r="C32" s="4">
        <v>38</v>
      </c>
      <c r="D32" s="17">
        <f>+$E32*C32</f>
        <v>0.31160000000000004</v>
      </c>
      <c r="E32" s="70">
        <v>0.0082</v>
      </c>
      <c r="F32" s="72"/>
    </row>
    <row r="33" spans="2:6" ht="12.75" customHeight="1">
      <c r="B33" s="50"/>
      <c r="C33" s="4"/>
      <c r="D33" s="18">
        <f>+D31+D32</f>
        <v>0.913</v>
      </c>
      <c r="E33" s="4"/>
      <c r="F33" s="72"/>
    </row>
    <row r="34" spans="2:6" s="11" customFormat="1" ht="12.75" customHeight="1" thickBot="1">
      <c r="B34" s="39"/>
      <c r="C34" s="6">
        <v>62</v>
      </c>
      <c r="D34" s="26">
        <f>+D33/C34*100</f>
        <v>1.4725806451612904</v>
      </c>
      <c r="E34" s="6"/>
      <c r="F34" s="82" t="s">
        <v>15</v>
      </c>
    </row>
    <row r="35" spans="2:6" ht="12.75" customHeight="1">
      <c r="B35" s="65" t="s">
        <v>43</v>
      </c>
      <c r="C35" s="19">
        <v>62</v>
      </c>
      <c r="D35" s="20">
        <f>+$E35*C35</f>
        <v>5.2700000000000005</v>
      </c>
      <c r="E35" s="74">
        <v>0.085</v>
      </c>
      <c r="F35" s="76"/>
    </row>
    <row r="36" spans="2:6" ht="12.75" customHeight="1">
      <c r="B36" s="65" t="s">
        <v>16</v>
      </c>
      <c r="C36" s="4">
        <v>38</v>
      </c>
      <c r="D36" s="17">
        <f>+$E36*C36</f>
        <v>2.7474000000000003</v>
      </c>
      <c r="E36" s="74">
        <v>0.0723</v>
      </c>
      <c r="F36" s="82"/>
    </row>
    <row r="37" spans="2:6" ht="12.75" customHeight="1">
      <c r="B37" s="50"/>
      <c r="C37" s="4"/>
      <c r="D37" s="18">
        <f>SUM(D35:D36)</f>
        <v>8.0174</v>
      </c>
      <c r="E37" s="4"/>
      <c r="F37" s="72"/>
    </row>
    <row r="38" spans="2:6" s="11" customFormat="1" ht="12.75" customHeight="1" thickBot="1">
      <c r="B38" s="39"/>
      <c r="C38" s="43">
        <v>62</v>
      </c>
      <c r="D38" s="44">
        <v>12.94</v>
      </c>
      <c r="E38" s="43"/>
      <c r="F38" s="82"/>
    </row>
    <row r="39" spans="2:6" s="11" customFormat="1" ht="12.75" customHeight="1">
      <c r="B39" s="42"/>
      <c r="C39" s="19">
        <v>62</v>
      </c>
      <c r="D39" s="20">
        <f>+$E39*C39</f>
        <v>1.8599999999999999</v>
      </c>
      <c r="E39" s="74">
        <v>0.03</v>
      </c>
      <c r="F39" s="82"/>
    </row>
    <row r="40" spans="2:6" s="11" customFormat="1" ht="12.75" customHeight="1">
      <c r="B40" s="42"/>
      <c r="C40" s="4">
        <v>38</v>
      </c>
      <c r="D40" s="17">
        <f>+$E40*C40</f>
        <v>0.969</v>
      </c>
      <c r="E40" s="74">
        <v>0.0255</v>
      </c>
      <c r="F40" s="82"/>
    </row>
    <row r="41" spans="2:6" s="11" customFormat="1" ht="12.75" customHeight="1">
      <c r="B41" s="42"/>
      <c r="C41" s="4"/>
      <c r="D41" s="18">
        <f>SUM(D39:D40)</f>
        <v>2.8289999999999997</v>
      </c>
      <c r="E41" s="4"/>
      <c r="F41" s="82"/>
    </row>
    <row r="42" spans="2:6" s="11" customFormat="1" ht="12.75" customHeight="1" thickBot="1">
      <c r="B42" s="42" t="s">
        <v>39</v>
      </c>
      <c r="C42" s="43">
        <v>62</v>
      </c>
      <c r="D42" s="44">
        <f>+D41/C42*100</f>
        <v>4.562903225806451</v>
      </c>
      <c r="E42" s="4"/>
      <c r="F42" s="81" t="s">
        <v>17</v>
      </c>
    </row>
    <row r="43" spans="2:6" ht="12.75" customHeight="1">
      <c r="B43" s="65" t="s">
        <v>44</v>
      </c>
      <c r="C43" s="46">
        <v>62</v>
      </c>
      <c r="D43" s="47">
        <f>+$E43*C43</f>
        <v>0.5766</v>
      </c>
      <c r="E43" s="69">
        <v>0.0093</v>
      </c>
      <c r="F43" s="72"/>
    </row>
    <row r="44" spans="2:6" ht="12.75" customHeight="1">
      <c r="B44" s="53"/>
      <c r="C44" s="4">
        <v>38</v>
      </c>
      <c r="D44" s="17">
        <f>+$E44*C44</f>
        <v>0.3002</v>
      </c>
      <c r="E44" s="70">
        <v>0.0079</v>
      </c>
      <c r="F44" s="71"/>
    </row>
    <row r="45" spans="2:6" ht="12.75" customHeight="1">
      <c r="B45" s="54" t="s">
        <v>19</v>
      </c>
      <c r="C45" s="4"/>
      <c r="D45" s="18">
        <f>+D43+D44</f>
        <v>0.8768</v>
      </c>
      <c r="E45" s="4"/>
      <c r="F45" s="72"/>
    </row>
    <row r="46" spans="2:6" ht="12.75" customHeight="1" thickBot="1">
      <c r="B46" s="39"/>
      <c r="C46" s="6">
        <v>62</v>
      </c>
      <c r="D46" s="26">
        <v>1.42</v>
      </c>
      <c r="E46" s="6"/>
      <c r="F46" s="73" t="s">
        <v>18</v>
      </c>
    </row>
    <row r="47" spans="2:4" s="11" customFormat="1" ht="12.75">
      <c r="B47" s="21"/>
      <c r="D47" s="51"/>
    </row>
  </sheetData>
  <printOptions horizontalCentered="1"/>
  <pageMargins left="0.75" right="0.75" top="1" bottom="1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zoomScale="75" zoomScaleNormal="75" workbookViewId="0" topLeftCell="A1">
      <selection activeCell="B14" sqref="B14"/>
    </sheetView>
  </sheetViews>
  <sheetFormatPr defaultColWidth="11.421875" defaultRowHeight="12.75"/>
  <cols>
    <col min="1" max="1" width="27.421875" style="0" customWidth="1"/>
    <col min="2" max="2" width="14.28125" style="0" customWidth="1"/>
    <col min="3" max="3" width="9.7109375" style="0" customWidth="1"/>
    <col min="4" max="4" width="15.57421875" style="0" customWidth="1"/>
    <col min="5" max="5" width="8.140625" style="0" customWidth="1"/>
    <col min="6" max="6" width="15.57421875" style="0" customWidth="1"/>
    <col min="7" max="7" width="8.00390625" style="0" customWidth="1"/>
    <col min="8" max="8" width="15.421875" style="0" customWidth="1"/>
    <col min="9" max="9" width="8.00390625" style="0" customWidth="1"/>
    <col min="10" max="10" width="10.140625" style="0" customWidth="1"/>
    <col min="11" max="11" width="10.7109375" style="0" customWidth="1"/>
    <col min="12" max="12" width="4.00390625" style="0" customWidth="1"/>
  </cols>
  <sheetData>
    <row r="1" spans="1:11" ht="18.75">
      <c r="A1" s="13" t="s">
        <v>0</v>
      </c>
      <c r="B1" s="1"/>
      <c r="C1" s="1"/>
      <c r="D1" s="1"/>
      <c r="E1" s="1"/>
      <c r="F1" s="1"/>
      <c r="G1" s="1"/>
      <c r="H1" s="30" t="s">
        <v>37</v>
      </c>
      <c r="I1" s="1"/>
      <c r="J1" s="1"/>
      <c r="K1" s="1"/>
    </row>
    <row r="2" ht="12.75">
      <c r="A2" s="30"/>
    </row>
    <row r="3" ht="13.5" thickBot="1"/>
    <row r="4" spans="1:17" ht="12.75">
      <c r="A4" s="34" t="s">
        <v>2</v>
      </c>
      <c r="B4" s="35" t="s">
        <v>2</v>
      </c>
      <c r="C4" s="36"/>
      <c r="D4" s="35" t="s">
        <v>2</v>
      </c>
      <c r="E4" s="36"/>
      <c r="F4" s="35" t="s">
        <v>2</v>
      </c>
      <c r="G4" s="36"/>
      <c r="H4" s="35" t="s">
        <v>2</v>
      </c>
      <c r="I4" s="36"/>
      <c r="J4" s="37" t="s">
        <v>3</v>
      </c>
      <c r="K4" s="38"/>
      <c r="M4" s="32"/>
      <c r="Q4" s="32"/>
    </row>
    <row r="5" spans="1:11" ht="13.5" thickBot="1">
      <c r="A5" s="39" t="s">
        <v>4</v>
      </c>
      <c r="B5" s="7" t="s">
        <v>5</v>
      </c>
      <c r="C5" s="8"/>
      <c r="D5" s="7" t="s">
        <v>6</v>
      </c>
      <c r="E5" s="8"/>
      <c r="F5" s="7" t="s">
        <v>7</v>
      </c>
      <c r="G5" s="8"/>
      <c r="H5" s="7" t="s">
        <v>8</v>
      </c>
      <c r="I5" s="8"/>
      <c r="J5" s="10" t="s">
        <v>9</v>
      </c>
      <c r="K5" s="75" t="s">
        <v>10</v>
      </c>
    </row>
    <row r="6" spans="1:11" ht="12.75" customHeight="1">
      <c r="A6" s="67" t="s">
        <v>14</v>
      </c>
      <c r="B6" s="19">
        <v>62</v>
      </c>
      <c r="C6" s="20">
        <f>+$J6*B6</f>
        <v>5.2700000000000005</v>
      </c>
      <c r="D6" s="4">
        <v>42</v>
      </c>
      <c r="E6" s="20">
        <f>+$J6*D6</f>
        <v>3.5700000000000003</v>
      </c>
      <c r="F6" s="4">
        <v>22</v>
      </c>
      <c r="G6" s="20">
        <f>+$J6*F6</f>
        <v>1.87</v>
      </c>
      <c r="H6" s="4">
        <v>12</v>
      </c>
      <c r="I6" s="20">
        <f>+$J6*H6</f>
        <v>1.02</v>
      </c>
      <c r="J6" s="74">
        <v>0.085</v>
      </c>
      <c r="K6" s="76"/>
    </row>
    <row r="7" spans="1:11" ht="12.75" customHeight="1">
      <c r="A7" s="49" t="s">
        <v>16</v>
      </c>
      <c r="B7" s="4">
        <v>38</v>
      </c>
      <c r="C7" s="17">
        <f>+$J7*B7</f>
        <v>2.7474000000000003</v>
      </c>
      <c r="D7" s="4">
        <v>38</v>
      </c>
      <c r="E7" s="17">
        <f>+$J7*D7</f>
        <v>2.7474000000000003</v>
      </c>
      <c r="F7" s="4">
        <v>38</v>
      </c>
      <c r="G7" s="17">
        <f>+$J7*F7</f>
        <v>2.7474000000000003</v>
      </c>
      <c r="H7" s="4">
        <v>38</v>
      </c>
      <c r="I7" s="17">
        <f>+$J7*H7</f>
        <v>2.7474000000000003</v>
      </c>
      <c r="J7" s="74">
        <v>0.0723</v>
      </c>
      <c r="K7" s="82"/>
    </row>
    <row r="8" spans="1:11" ht="12.75" customHeight="1">
      <c r="A8" s="50"/>
      <c r="B8" s="4"/>
      <c r="C8" s="18">
        <f>SUM(C6:C7)</f>
        <v>8.0174</v>
      </c>
      <c r="D8" s="4"/>
      <c r="E8" s="18">
        <f>+E6+E7</f>
        <v>6.317400000000001</v>
      </c>
      <c r="F8" s="4"/>
      <c r="G8" s="18">
        <f>+G6+G7</f>
        <v>4.6174</v>
      </c>
      <c r="H8" s="4"/>
      <c r="I8" s="18">
        <f>+I6+I7</f>
        <v>3.7674000000000003</v>
      </c>
      <c r="J8" s="4"/>
      <c r="K8" s="72"/>
    </row>
    <row r="9" spans="1:11" s="11" customFormat="1" ht="12.75" customHeight="1" thickBot="1">
      <c r="A9" s="42"/>
      <c r="B9" s="4">
        <v>62</v>
      </c>
      <c r="C9" s="83">
        <v>12.94</v>
      </c>
      <c r="D9" s="4">
        <v>42</v>
      </c>
      <c r="E9" s="83">
        <v>15.05</v>
      </c>
      <c r="F9" s="4">
        <v>22</v>
      </c>
      <c r="G9" s="83">
        <v>21</v>
      </c>
      <c r="H9" s="4">
        <v>12</v>
      </c>
      <c r="I9" s="83">
        <v>31.42</v>
      </c>
      <c r="J9" s="4"/>
      <c r="K9" s="82" t="s">
        <v>17</v>
      </c>
    </row>
    <row r="10" spans="1:11" s="11" customFormat="1" ht="12.75">
      <c r="A10" s="87" t="s">
        <v>14</v>
      </c>
      <c r="B10" s="19">
        <v>62</v>
      </c>
      <c r="C10" s="20">
        <f>+$J10*B10</f>
        <v>1.8599999999999999</v>
      </c>
      <c r="D10" s="19">
        <v>42</v>
      </c>
      <c r="E10" s="20">
        <f>+$J10*D10</f>
        <v>1.26</v>
      </c>
      <c r="F10" s="19">
        <v>22</v>
      </c>
      <c r="G10" s="20">
        <f>+$J10*F10</f>
        <v>0.6599999999999999</v>
      </c>
      <c r="H10" s="19">
        <v>12</v>
      </c>
      <c r="I10" s="20">
        <f>+$J10*H10</f>
        <v>0.36</v>
      </c>
      <c r="J10" s="89">
        <v>0.03</v>
      </c>
      <c r="K10" s="52"/>
    </row>
    <row r="11" spans="1:11" s="11" customFormat="1" ht="12.75">
      <c r="A11" s="88" t="s">
        <v>16</v>
      </c>
      <c r="B11" s="4">
        <v>38</v>
      </c>
      <c r="C11" s="17">
        <f>+$J11*B11</f>
        <v>0.969</v>
      </c>
      <c r="D11" s="4">
        <v>38</v>
      </c>
      <c r="E11" s="17">
        <f>+$J11*D11</f>
        <v>0.969</v>
      </c>
      <c r="F11" s="4">
        <v>38</v>
      </c>
      <c r="G11" s="17">
        <f>+$J11*F11</f>
        <v>0.969</v>
      </c>
      <c r="H11" s="4">
        <v>38</v>
      </c>
      <c r="I11" s="17">
        <f>+$J11*H11</f>
        <v>0.969</v>
      </c>
      <c r="J11" s="90">
        <v>0.0255</v>
      </c>
      <c r="K11" s="85"/>
    </row>
    <row r="12" spans="1:11" s="11" customFormat="1" ht="12.75">
      <c r="A12" s="84"/>
      <c r="B12" s="4"/>
      <c r="C12" s="18">
        <f>SUM(C10:C11)</f>
        <v>2.8289999999999997</v>
      </c>
      <c r="D12" s="4"/>
      <c r="E12" s="18">
        <f>+E10+E11</f>
        <v>2.229</v>
      </c>
      <c r="F12" s="4"/>
      <c r="G12" s="18">
        <f>+G10+G11</f>
        <v>1.629</v>
      </c>
      <c r="H12" s="4"/>
      <c r="I12" s="18">
        <f>+I10+I11</f>
        <v>1.329</v>
      </c>
      <c r="J12" s="85"/>
      <c r="K12" s="85"/>
    </row>
    <row r="13" spans="1:11" s="11" customFormat="1" ht="13.5" thickBot="1">
      <c r="A13" s="86" t="s">
        <v>39</v>
      </c>
      <c r="B13" s="6">
        <v>62</v>
      </c>
      <c r="C13" s="26">
        <f>+C12/B13*100</f>
        <v>4.562903225806451</v>
      </c>
      <c r="D13" s="6">
        <v>42</v>
      </c>
      <c r="E13" s="26">
        <f>+E12/D13*100</f>
        <v>5.307142857142858</v>
      </c>
      <c r="F13" s="6">
        <v>22</v>
      </c>
      <c r="G13" s="26">
        <v>7.41</v>
      </c>
      <c r="H13" s="6">
        <v>12</v>
      </c>
      <c r="I13" s="26">
        <f>+I12/H13*100</f>
        <v>11.075</v>
      </c>
      <c r="J13" s="45"/>
      <c r="K13" s="45" t="s">
        <v>17</v>
      </c>
    </row>
    <row r="14" spans="1:9" s="11" customFormat="1" ht="12.75">
      <c r="A14" s="30" t="s">
        <v>38</v>
      </c>
      <c r="C14" s="51"/>
      <c r="E14" s="51"/>
      <c r="G14" s="51"/>
      <c r="I14" s="66"/>
    </row>
    <row r="15" spans="1:9" s="11" customFormat="1" ht="12.75">
      <c r="A15" s="30"/>
      <c r="C15" s="51"/>
      <c r="E15" s="51"/>
      <c r="G15" s="51"/>
      <c r="I15" s="66"/>
    </row>
    <row r="16" spans="1:11" ht="12.75">
      <c r="A16" s="30"/>
      <c r="F16" s="68"/>
      <c r="G16" s="11"/>
      <c r="H16" s="11"/>
      <c r="I16" s="11"/>
      <c r="J16" s="11"/>
      <c r="K16" s="11"/>
    </row>
    <row r="17" spans="1:11" ht="12.75">
      <c r="A17" s="14" t="s">
        <v>20</v>
      </c>
      <c r="F17" s="11"/>
      <c r="G17" s="11"/>
      <c r="H17" s="11"/>
      <c r="I17" s="11"/>
      <c r="J17" s="11"/>
      <c r="K17" s="11"/>
    </row>
    <row r="18" spans="1:10" ht="12.75">
      <c r="A18" s="22" t="s">
        <v>21</v>
      </c>
      <c r="B18" s="25" t="s">
        <v>22</v>
      </c>
      <c r="C18" s="24"/>
      <c r="D18" s="93" t="s">
        <v>40</v>
      </c>
      <c r="E18" s="94"/>
      <c r="F18" s="11"/>
      <c r="G18" s="11"/>
      <c r="H18" s="11"/>
      <c r="I18" s="11"/>
      <c r="J18" s="11"/>
    </row>
    <row r="19" spans="1:10" ht="12.75">
      <c r="A19" s="2" t="s">
        <v>23</v>
      </c>
      <c r="B19" s="23">
        <v>0.0093</v>
      </c>
      <c r="C19" s="5"/>
      <c r="D19" s="23">
        <v>0.0093</v>
      </c>
      <c r="E19" s="5"/>
      <c r="F19" s="11"/>
      <c r="G19" s="11"/>
      <c r="H19" s="11"/>
      <c r="I19" s="11"/>
      <c r="J19" s="11"/>
    </row>
    <row r="20" spans="1:10" ht="12.75">
      <c r="A20" s="2" t="s">
        <v>31</v>
      </c>
      <c r="B20" s="23">
        <v>0.0097</v>
      </c>
      <c r="C20" s="5"/>
      <c r="D20" s="23">
        <v>0.0097</v>
      </c>
      <c r="E20" s="91"/>
      <c r="F20" s="11"/>
      <c r="G20" s="11"/>
      <c r="H20" s="11"/>
      <c r="I20" s="11"/>
      <c r="J20" s="11"/>
    </row>
    <row r="21" spans="1:10" ht="12.75">
      <c r="A21" s="2" t="s">
        <v>24</v>
      </c>
      <c r="B21" s="23">
        <v>0.01</v>
      </c>
      <c r="C21" s="5"/>
      <c r="D21" s="23">
        <v>0.01</v>
      </c>
      <c r="E21" s="91"/>
      <c r="F21" s="11"/>
      <c r="G21" s="11"/>
      <c r="H21" s="11"/>
      <c r="I21" s="11"/>
      <c r="J21" s="11"/>
    </row>
    <row r="22" spans="1:10" ht="12.75">
      <c r="A22" s="28" t="s">
        <v>25</v>
      </c>
      <c r="B22" s="23">
        <v>0.085</v>
      </c>
      <c r="C22" s="5"/>
      <c r="D22" s="23">
        <v>0.03</v>
      </c>
      <c r="E22" s="91"/>
      <c r="F22" s="11"/>
      <c r="G22" s="11"/>
      <c r="H22" s="29"/>
      <c r="I22" s="11"/>
      <c r="J22" s="11"/>
    </row>
    <row r="23" spans="1:10" ht="12.75">
      <c r="A23" s="2" t="s">
        <v>26</v>
      </c>
      <c r="B23" s="23">
        <v>0.0097</v>
      </c>
      <c r="C23" s="5"/>
      <c r="D23" s="23">
        <v>0.0097</v>
      </c>
      <c r="E23" s="91"/>
      <c r="F23" s="11"/>
      <c r="G23" s="11"/>
      <c r="H23" s="29"/>
      <c r="I23" s="11"/>
      <c r="J23" s="11"/>
    </row>
    <row r="24" spans="1:10" ht="12.75">
      <c r="A24" s="2"/>
      <c r="B24" s="23"/>
      <c r="C24" s="5"/>
      <c r="D24" s="4"/>
      <c r="E24" s="91"/>
      <c r="F24" s="11"/>
      <c r="G24" s="11"/>
      <c r="H24" s="29"/>
      <c r="I24" s="11"/>
      <c r="J24" s="11"/>
    </row>
    <row r="25" spans="1:10" ht="12.75">
      <c r="A25" s="3"/>
      <c r="B25" s="12"/>
      <c r="C25" s="9"/>
      <c r="D25" s="6"/>
      <c r="E25" s="92"/>
      <c r="F25" s="11"/>
      <c r="G25" s="11"/>
      <c r="H25" s="11"/>
      <c r="I25" s="11"/>
      <c r="J25" s="11"/>
    </row>
    <row r="26" spans="6:11" ht="12.75">
      <c r="F26" s="11"/>
      <c r="G26" s="11"/>
      <c r="H26" s="11"/>
      <c r="I26" s="11"/>
      <c r="J26" s="11"/>
      <c r="K26" s="11"/>
    </row>
    <row r="27" spans="7:10" ht="12.75">
      <c r="G27" s="11"/>
      <c r="H27" s="11"/>
      <c r="I27" s="11"/>
      <c r="J27" s="11"/>
    </row>
    <row r="28" ht="5.25" customHeight="1"/>
    <row r="29" spans="1:5" ht="12.75">
      <c r="A29" s="16"/>
      <c r="E29" s="15" t="s">
        <v>32</v>
      </c>
    </row>
  </sheetData>
  <printOptions horizontalCentered="1" verticalCentered="1"/>
  <pageMargins left="0.75" right="0.75" top="0.03937007874015748" bottom="0.03937007874015748" header="0.11811023622047245" footer="0.1968503937007874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xx</cp:lastModifiedBy>
  <cp:lastPrinted>2005-06-29T06:52:44Z</cp:lastPrinted>
  <dcterms:created xsi:type="dcterms:W3CDTF">1999-11-30T10:52:33Z</dcterms:created>
  <dcterms:modified xsi:type="dcterms:W3CDTF">2005-06-29T06:53:29Z</dcterms:modified>
  <cp:category/>
  <cp:version/>
  <cp:contentType/>
  <cp:contentStatus/>
</cp:coreProperties>
</file>